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5135" windowHeight="7875"/>
  </bookViews>
  <sheets>
    <sheet name="ОНМЦК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10" i="1"/>
  <c r="D11" s="1"/>
  <c r="C10"/>
  <c r="C11" s="1"/>
  <c r="B10"/>
  <c r="B11" s="1"/>
  <c r="E9"/>
  <c r="E10" s="1"/>
  <c r="E11" l="1"/>
  <c r="F10"/>
  <c r="F11" s="1"/>
  <c r="F9"/>
</calcChain>
</file>

<file path=xl/sharedStrings.xml><?xml version="1.0" encoding="utf-8"?>
<sst xmlns="http://schemas.openxmlformats.org/spreadsheetml/2006/main" count="47" uniqueCount="44">
  <si>
    <t>Категории</t>
  </si>
  <si>
    <t>Цены/поставщики</t>
  </si>
  <si>
    <t>Средняя цена</t>
  </si>
  <si>
    <t>Начальная цена</t>
  </si>
  <si>
    <t>Наименование</t>
  </si>
  <si>
    <t xml:space="preserve">Светильник "ДЛО-24" </t>
  </si>
  <si>
    <t>Х</t>
  </si>
  <si>
    <t>Характеристика</t>
  </si>
  <si>
    <t>Потолочный, диодный, линейный, офисный, накладной. Потребляемая мощность - не более 32 Вт Световой поток - не менее 2200 Лм Потребляемая сила тока - 0,15 А Напряжение питания - 100-240 V Частота цветопередачи - не менее 75 % Угол распределения светового потока  -  не менее 120 град Ресурс работы - более 50000 часов Класс электрозащиты - 1 Габаритные размеры -  не менее 595х595х65</t>
  </si>
  <si>
    <t>Количество, шт</t>
  </si>
  <si>
    <t>Цена за единицу</t>
  </si>
  <si>
    <t>Итого</t>
  </si>
  <si>
    <t>ИТОГО</t>
  </si>
  <si>
    <t>Т.к. лимиты на приобретение светодиодных светильников открыты в сумме 193 800 (Сто девяносто три тысячи восемьсот рублей), то начальная (максимальная) цена контракта определена в сумме 193 800 (Сто девяносто три тысячи восемьсот рублей)</t>
  </si>
  <si>
    <t>Начальная (максимальная) цена контракта: 193 800,00 (Сто девяносто три тысячи восемьсот  рублей)</t>
  </si>
  <si>
    <t>В цену товара включены расходы: на упаковку, погрузку, доставку, разгрузку, страхование, уплату таможенных пошлин, налогов, сборов и других обязательных платежей, включая НДС.  В случае поставки товара зарубежного производства, товар должен быть растаможенным.</t>
  </si>
  <si>
    <t>Номер п/п</t>
  </si>
  <si>
    <t>Наименование  поставщика</t>
  </si>
  <si>
    <t>Дата, номер коммерческого предложения (реестровой записи)</t>
  </si>
  <si>
    <t>Адрес</t>
  </si>
  <si>
    <t>Телефон</t>
  </si>
  <si>
    <t>ООО "УК Комплекс"</t>
  </si>
  <si>
    <t>Исх.№283 от 17.06.2011г.</t>
  </si>
  <si>
    <t>614014, г.Пермь, ул.Восточная,12</t>
  </si>
  <si>
    <t>8(342)249-81-71</t>
  </si>
  <si>
    <t>ООО "Диодные лампы"</t>
  </si>
  <si>
    <t>Вх.№14 от 20.06.2011г.</t>
  </si>
  <si>
    <t>191119, г.Санкт-Петербург,ул.Днепропетровская,31 лит.А офис 227</t>
  </si>
  <si>
    <t>Официальный сайт "Федеральная служба государственной статистики"</t>
  </si>
  <si>
    <t>20.06.2011г.</t>
  </si>
  <si>
    <t>www.gks.ru</t>
  </si>
  <si>
    <t xml:space="preserve">Обоснованием для расчета начальной (максимальной) цены была использована информация коммерческого предложения фирмы дистрибьютора, </t>
  </si>
  <si>
    <t>официального производителя в России  - ООО "Диодные лампы", а также официального сайта статистических данных,путем мониторирования цен.</t>
  </si>
  <si>
    <t>Срок действия цен до 30.09.2011 года</t>
  </si>
  <si>
    <t>Главный врач                      _________________ В.А. Каданцев</t>
  </si>
  <si>
    <t>Начальник ОМТС    _________________Л.П.Чулошникова</t>
  </si>
  <si>
    <t>Дата составления сводной таблицы 20 июня 2011 года</t>
  </si>
  <si>
    <t>Исполнитель: экономист отдела</t>
  </si>
  <si>
    <t>материально-технического снабжения</t>
  </si>
  <si>
    <t>Пильникова Светлана Сергеевна</t>
  </si>
  <si>
    <t>тел./факс: 8(34675) 6-79-98</t>
  </si>
  <si>
    <t>e-mail: mtsucgb@mail.ru</t>
  </si>
  <si>
    <r>
      <t xml:space="preserve">Способ размещения заказа                      </t>
    </r>
    <r>
      <rPr>
        <i/>
        <sz val="11"/>
        <color theme="1"/>
        <rFont val="Calibri"/>
        <family val="2"/>
        <charset val="204"/>
        <scheme val="minor"/>
      </rPr>
      <t>Запрос котировок</t>
    </r>
  </si>
  <si>
    <t xml:space="preserve">Обоснование  начальной (максимальной) цены контракта на приобретение светодиодных светильников из  средств бюджета по разделу (0902) статья 310/312,  для нужд  МУ «Центральная городская больница г. Югорска» на третий квартал 2011 года
</t>
  </si>
</sst>
</file>

<file path=xl/styles.xml><?xml version="1.0" encoding="utf-8"?>
<styleSheet xmlns="http://schemas.openxmlformats.org/spreadsheetml/2006/main">
  <numFmts count="2">
    <numFmt numFmtId="44" formatCode="_-* #,##0.00&quot;р.&quot;_-;\-* #,##0.00&quot;р.&quot;_-;_-* &quot;-&quot;??&quot;р.&quot;_-;_-@_-"/>
    <numFmt numFmtId="164" formatCode="#,##0.00_р_."/>
  </numFmts>
  <fonts count="1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  <font>
      <u/>
      <sz val="16.5"/>
      <color indexed="12"/>
      <name val="Calibri"/>
      <family val="2"/>
      <charset val="204"/>
    </font>
    <font>
      <sz val="8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</cellStyleXfs>
  <cellXfs count="60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4" xfId="0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center" vertical="center" wrapText="1"/>
    </xf>
    <xf numFmtId="164" fontId="0" fillId="0" borderId="8" xfId="0" applyNumberFormat="1" applyBorder="1" applyAlignment="1">
      <alignment horizontal="center"/>
    </xf>
    <xf numFmtId="164" fontId="0" fillId="0" borderId="18" xfId="0" applyNumberFormat="1" applyBorder="1" applyAlignment="1">
      <alignment horizontal="center"/>
    </xf>
    <xf numFmtId="164" fontId="0" fillId="0" borderId="19" xfId="0" applyNumberFormat="1" applyBorder="1" applyAlignment="1">
      <alignment horizontal="center"/>
    </xf>
    <xf numFmtId="0" fontId="3" fillId="0" borderId="18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164" fontId="0" fillId="0" borderId="0" xfId="0" applyNumberFormat="1" applyBorder="1" applyAlignment="1">
      <alignment horizontal="center"/>
    </xf>
    <xf numFmtId="0" fontId="2" fillId="0" borderId="0" xfId="0" applyFont="1"/>
    <xf numFmtId="0" fontId="0" fillId="0" borderId="20" xfId="0" applyBorder="1" applyAlignment="1">
      <alignment horizontal="center" vertical="center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justify" wrapText="1"/>
    </xf>
    <xf numFmtId="0" fontId="5" fillId="0" borderId="0" xfId="0" applyFont="1" applyBorder="1" applyAlignment="1">
      <alignment horizontal="center" vertical="center" wrapText="1"/>
    </xf>
    <xf numFmtId="0" fontId="0" fillId="0" borderId="0" xfId="0" applyBorder="1"/>
    <xf numFmtId="0" fontId="0" fillId="0" borderId="0" xfId="0" applyAlignment="1">
      <alignment vertical="top"/>
    </xf>
    <xf numFmtId="0" fontId="7" fillId="0" borderId="0" xfId="0" applyFont="1"/>
    <xf numFmtId="0" fontId="8" fillId="0" borderId="0" xfId="0" applyFont="1"/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6" fillId="0" borderId="22" xfId="2" applyBorder="1" applyAlignment="1" applyProtection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44" fontId="5" fillId="0" borderId="22" xfId="1" applyFont="1" applyBorder="1" applyAlignment="1">
      <alignment horizontal="center" vertical="center"/>
    </xf>
    <xf numFmtId="44" fontId="5" fillId="0" borderId="24" xfId="1" applyFont="1" applyBorder="1" applyAlignment="1">
      <alignment horizontal="center" vertical="center"/>
    </xf>
    <xf numFmtId="44" fontId="5" fillId="0" borderId="1" xfId="1" applyFont="1" applyBorder="1" applyAlignment="1">
      <alignment horizontal="center" vertical="center" wrapText="1"/>
    </xf>
    <xf numFmtId="44" fontId="5" fillId="0" borderId="4" xfId="1" applyFont="1" applyBorder="1" applyAlignment="1">
      <alignment horizontal="center" vertical="center" wrapText="1"/>
    </xf>
    <xf numFmtId="44" fontId="5" fillId="0" borderId="22" xfId="1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5" fillId="0" borderId="22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0" fillId="0" borderId="0" xfId="0" applyNumberFormat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wrapText="1"/>
    </xf>
    <xf numFmtId="0" fontId="0" fillId="0" borderId="3" xfId="0" applyBorder="1" applyAlignment="1">
      <alignment horizontal="center" vertical="center" wrapText="1"/>
    </xf>
  </cellXfs>
  <cellStyles count="3">
    <cellStyle name="Гиперссылка" xfId="2" builtinId="8"/>
    <cellStyle name="Денежный" xfId="1" builtinId="4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gks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2"/>
  <sheetViews>
    <sheetView tabSelected="1" workbookViewId="0">
      <selection activeCell="H13" sqref="H13"/>
    </sheetView>
  </sheetViews>
  <sheetFormatPr defaultRowHeight="15"/>
  <cols>
    <col min="1" max="1" width="20.7109375" customWidth="1"/>
    <col min="2" max="2" width="21.140625" customWidth="1"/>
    <col min="3" max="6" width="20.7109375" customWidth="1"/>
  </cols>
  <sheetData>
    <row r="1" spans="1:6" ht="35.25" customHeight="1">
      <c r="A1" s="57" t="s">
        <v>43</v>
      </c>
      <c r="B1" s="57"/>
      <c r="C1" s="57"/>
      <c r="D1" s="57"/>
      <c r="E1" s="57"/>
      <c r="F1" s="57"/>
    </row>
    <row r="2" spans="1:6">
      <c r="A2" s="58"/>
      <c r="B2" s="58"/>
      <c r="C2" s="58"/>
      <c r="D2" s="58"/>
      <c r="E2" s="58"/>
      <c r="F2" s="58"/>
    </row>
    <row r="3" spans="1:6" ht="15.75" thickBot="1">
      <c r="D3" t="s">
        <v>42</v>
      </c>
    </row>
    <row r="4" spans="1:6" ht="15.75" thickBot="1">
      <c r="A4" s="31" t="s">
        <v>0</v>
      </c>
      <c r="B4" s="55" t="s">
        <v>1</v>
      </c>
      <c r="C4" s="59"/>
      <c r="D4" s="59"/>
      <c r="E4" s="31" t="s">
        <v>2</v>
      </c>
      <c r="F4" s="31" t="s">
        <v>3</v>
      </c>
    </row>
    <row r="5" spans="1:6" ht="15.75" thickBot="1">
      <c r="A5" s="32"/>
      <c r="B5" s="1">
        <v>1</v>
      </c>
      <c r="C5" s="2">
        <v>2</v>
      </c>
      <c r="D5" s="3">
        <v>3</v>
      </c>
      <c r="E5" s="32"/>
      <c r="F5" s="32"/>
    </row>
    <row r="6" spans="1:6" ht="21.75" customHeight="1">
      <c r="A6" s="4" t="s">
        <v>4</v>
      </c>
      <c r="B6" s="48" t="s">
        <v>5</v>
      </c>
      <c r="C6" s="49"/>
      <c r="D6" s="49"/>
      <c r="E6" s="5" t="s">
        <v>6</v>
      </c>
      <c r="F6" s="6" t="s">
        <v>6</v>
      </c>
    </row>
    <row r="7" spans="1:6" ht="120.75" customHeight="1">
      <c r="A7" s="7" t="s">
        <v>7</v>
      </c>
      <c r="B7" s="50" t="s">
        <v>8</v>
      </c>
      <c r="C7" s="51"/>
      <c r="D7" s="52"/>
      <c r="E7" s="8"/>
      <c r="F7" s="9"/>
    </row>
    <row r="8" spans="1:6">
      <c r="A8" s="10" t="s">
        <v>9</v>
      </c>
      <c r="B8" s="50">
        <v>37</v>
      </c>
      <c r="C8" s="51"/>
      <c r="D8" s="51"/>
      <c r="E8" s="11" t="s">
        <v>6</v>
      </c>
      <c r="F8" s="12" t="s">
        <v>6</v>
      </c>
    </row>
    <row r="9" spans="1:6">
      <c r="A9" s="13" t="s">
        <v>10</v>
      </c>
      <c r="B9" s="14">
        <v>6700</v>
      </c>
      <c r="C9" s="14">
        <v>6500</v>
      </c>
      <c r="D9" s="14">
        <v>2970</v>
      </c>
      <c r="E9" s="15">
        <f>(B9+C9+D9)/3</f>
        <v>5390</v>
      </c>
      <c r="F9" s="16">
        <f>E9</f>
        <v>5390</v>
      </c>
    </row>
    <row r="10" spans="1:6">
      <c r="A10" s="13" t="s">
        <v>11</v>
      </c>
      <c r="B10" s="15">
        <f>B8*B9</f>
        <v>247900</v>
      </c>
      <c r="C10" s="15">
        <f>B8*C9</f>
        <v>240500</v>
      </c>
      <c r="D10" s="15">
        <f>D9*B8</f>
        <v>109890</v>
      </c>
      <c r="E10" s="15">
        <f>E9*B8</f>
        <v>199430</v>
      </c>
      <c r="F10" s="16">
        <f>E10</f>
        <v>199430</v>
      </c>
    </row>
    <row r="11" spans="1:6">
      <c r="A11" s="17" t="s">
        <v>12</v>
      </c>
      <c r="B11" s="15">
        <f>B10</f>
        <v>247900</v>
      </c>
      <c r="C11" s="15">
        <f>C10</f>
        <v>240500</v>
      </c>
      <c r="D11" s="15">
        <f>D10</f>
        <v>109890</v>
      </c>
      <c r="E11" s="15">
        <f>E10</f>
        <v>199430</v>
      </c>
      <c r="F11" s="15">
        <f>F10</f>
        <v>199430</v>
      </c>
    </row>
    <row r="12" spans="1:6">
      <c r="A12" s="18"/>
      <c r="B12" s="19"/>
      <c r="C12" s="19"/>
      <c r="D12" s="19"/>
      <c r="E12" s="19"/>
      <c r="F12" s="19"/>
    </row>
    <row r="13" spans="1:6" ht="39" customHeight="1">
      <c r="A13" s="53" t="s">
        <v>13</v>
      </c>
      <c r="B13" s="53"/>
      <c r="C13" s="53"/>
      <c r="D13" s="53"/>
      <c r="E13" s="53"/>
      <c r="F13" s="53"/>
    </row>
    <row r="14" spans="1:6">
      <c r="A14" s="18"/>
      <c r="B14" s="19"/>
      <c r="C14" s="19"/>
      <c r="D14" s="19"/>
      <c r="E14" s="19"/>
      <c r="F14" s="19"/>
    </row>
    <row r="15" spans="1:6">
      <c r="A15" s="20" t="s">
        <v>14</v>
      </c>
    </row>
    <row r="17" spans="1:6">
      <c r="A17" s="54" t="s">
        <v>15</v>
      </c>
      <c r="B17" s="54"/>
      <c r="C17" s="54"/>
      <c r="D17" s="54"/>
      <c r="E17" s="54"/>
      <c r="F17" s="54"/>
    </row>
    <row r="18" spans="1:6">
      <c r="A18" s="54"/>
      <c r="B18" s="54"/>
      <c r="C18" s="54"/>
      <c r="D18" s="54"/>
      <c r="E18" s="54"/>
      <c r="F18" s="54"/>
    </row>
    <row r="19" spans="1:6" ht="15.75" thickBot="1"/>
    <row r="20" spans="1:6" ht="70.5" customHeight="1" thickBot="1">
      <c r="A20" s="21" t="s">
        <v>16</v>
      </c>
      <c r="B20" s="22" t="s">
        <v>17</v>
      </c>
      <c r="C20" s="23" t="s">
        <v>18</v>
      </c>
      <c r="D20" s="55" t="s">
        <v>19</v>
      </c>
      <c r="E20" s="56"/>
      <c r="F20" s="21" t="s">
        <v>20</v>
      </c>
    </row>
    <row r="21" spans="1:6">
      <c r="A21" s="31">
        <v>1</v>
      </c>
      <c r="B21" s="39" t="s">
        <v>21</v>
      </c>
      <c r="C21" s="41" t="s">
        <v>22</v>
      </c>
      <c r="D21" s="43" t="s">
        <v>23</v>
      </c>
      <c r="E21" s="44"/>
      <c r="F21" s="31" t="s">
        <v>24</v>
      </c>
    </row>
    <row r="22" spans="1:6" ht="15.75" thickBot="1">
      <c r="A22" s="32"/>
      <c r="B22" s="40"/>
      <c r="C22" s="42"/>
      <c r="D22" s="45"/>
      <c r="E22" s="46"/>
      <c r="F22" s="32"/>
    </row>
    <row r="23" spans="1:6">
      <c r="A23" s="31">
        <v>2</v>
      </c>
      <c r="B23" s="31" t="s">
        <v>25</v>
      </c>
      <c r="C23" s="31" t="s">
        <v>26</v>
      </c>
      <c r="D23" s="47" t="s">
        <v>27</v>
      </c>
      <c r="E23" s="36"/>
      <c r="F23" s="31"/>
    </row>
    <row r="24" spans="1:6" ht="18.75" customHeight="1" thickBot="1">
      <c r="A24" s="32"/>
      <c r="B24" s="32"/>
      <c r="C24" s="32"/>
      <c r="D24" s="37"/>
      <c r="E24" s="38"/>
      <c r="F24" s="32"/>
    </row>
    <row r="25" spans="1:6">
      <c r="A25" s="31">
        <v>3</v>
      </c>
      <c r="B25" s="33" t="s">
        <v>28</v>
      </c>
      <c r="C25" s="31" t="s">
        <v>29</v>
      </c>
      <c r="D25" s="35" t="s">
        <v>30</v>
      </c>
      <c r="E25" s="36"/>
      <c r="F25" s="31"/>
    </row>
    <row r="26" spans="1:6" ht="18" customHeight="1" thickBot="1">
      <c r="A26" s="32"/>
      <c r="B26" s="34"/>
      <c r="C26" s="32"/>
      <c r="D26" s="37"/>
      <c r="E26" s="38"/>
      <c r="F26" s="32"/>
    </row>
    <row r="27" spans="1:6">
      <c r="A27" s="24"/>
      <c r="B27" s="25"/>
      <c r="C27" s="25"/>
      <c r="D27" s="26"/>
      <c r="E27" s="26"/>
      <c r="F27" s="24"/>
    </row>
    <row r="28" spans="1:6">
      <c r="A28" t="s">
        <v>31</v>
      </c>
    </row>
    <row r="29" spans="1:6" ht="17.25" customHeight="1">
      <c r="A29" s="27" t="s">
        <v>32</v>
      </c>
      <c r="B29" s="27"/>
      <c r="C29" s="27"/>
      <c r="D29" s="27"/>
    </row>
    <row r="30" spans="1:6">
      <c r="A30" s="27"/>
      <c r="B30" s="27"/>
      <c r="C30" s="27"/>
      <c r="D30" s="27"/>
    </row>
    <row r="31" spans="1:6">
      <c r="A31" s="28" t="s">
        <v>33</v>
      </c>
    </row>
    <row r="32" spans="1:6">
      <c r="A32" t="s">
        <v>34</v>
      </c>
    </row>
    <row r="34" spans="1:2">
      <c r="A34" t="s">
        <v>35</v>
      </c>
    </row>
    <row r="36" spans="1:2">
      <c r="A36" t="s">
        <v>36</v>
      </c>
    </row>
    <row r="38" spans="1:2">
      <c r="A38" s="29" t="s">
        <v>37</v>
      </c>
    </row>
    <row r="39" spans="1:2">
      <c r="A39" s="30" t="s">
        <v>38</v>
      </c>
      <c r="B39" s="30"/>
    </row>
    <row r="40" spans="1:2">
      <c r="A40" s="30" t="s">
        <v>39</v>
      </c>
      <c r="B40" s="30"/>
    </row>
    <row r="41" spans="1:2">
      <c r="A41" s="30" t="s">
        <v>40</v>
      </c>
      <c r="B41" s="30"/>
    </row>
    <row r="42" spans="1:2">
      <c r="A42" s="30" t="s">
        <v>41</v>
      </c>
      <c r="B42" s="30"/>
    </row>
  </sheetData>
  <mergeCells count="27">
    <mergeCell ref="D20:E20"/>
    <mergeCell ref="A1:F1"/>
    <mergeCell ref="A2:F2"/>
    <mergeCell ref="A4:A5"/>
    <mergeCell ref="B4:D4"/>
    <mergeCell ref="E4:E5"/>
    <mergeCell ref="F4:F5"/>
    <mergeCell ref="B6:D6"/>
    <mergeCell ref="B7:D7"/>
    <mergeCell ref="B8:D8"/>
    <mergeCell ref="A13:F13"/>
    <mergeCell ref="A17:F18"/>
    <mergeCell ref="A23:A24"/>
    <mergeCell ref="B23:B24"/>
    <mergeCell ref="C23:C24"/>
    <mergeCell ref="D23:E24"/>
    <mergeCell ref="F23:F24"/>
    <mergeCell ref="A21:A22"/>
    <mergeCell ref="B21:B22"/>
    <mergeCell ref="C21:C22"/>
    <mergeCell ref="D21:E22"/>
    <mergeCell ref="F21:F22"/>
    <mergeCell ref="A25:A26"/>
    <mergeCell ref="B25:B26"/>
    <mergeCell ref="C25:C26"/>
    <mergeCell ref="D25:E26"/>
    <mergeCell ref="F25:F26"/>
  </mergeCells>
  <hyperlinks>
    <hyperlink ref="D25" r:id="rId1"/>
  </hyperlinks>
  <pageMargins left="0.11811023622047245" right="0.11811023622047245" top="0.15748031496062992" bottom="0.15748031496062992" header="0.31496062992125984" footer="0.31496062992125984"/>
  <pageSetup paperSize="9" orientation="landscape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ОНМЦК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</dc:creator>
  <cp:lastModifiedBy>User2</cp:lastModifiedBy>
  <cp:lastPrinted>2011-06-29T03:35:56Z</cp:lastPrinted>
  <dcterms:created xsi:type="dcterms:W3CDTF">2011-06-29T03:35:11Z</dcterms:created>
  <dcterms:modified xsi:type="dcterms:W3CDTF">2011-08-31T06:52:26Z</dcterms:modified>
</cp:coreProperties>
</file>